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20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44" i="1" l="1"/>
  <c r="F77" i="1"/>
  <c r="F32" i="1"/>
  <c r="F26" i="1"/>
  <c r="F19" i="1" l="1"/>
  <c r="F64" i="1" l="1"/>
  <c r="F59" i="1"/>
  <c r="F56" i="1"/>
  <c r="F49" i="1"/>
  <c r="F41" i="1"/>
  <c r="F10" i="1" l="1"/>
</calcChain>
</file>

<file path=xl/sharedStrings.xml><?xml version="1.0" encoding="utf-8"?>
<sst xmlns="http://schemas.openxmlformats.org/spreadsheetml/2006/main" count="231" uniqueCount="170">
  <si>
    <t>OSNOVNA ŠKOLA POSAVSKI BREGI</t>
  </si>
  <si>
    <t>Posavski Bregi, Savska 70</t>
  </si>
  <si>
    <t xml:space="preserve">Red. br. </t>
  </si>
  <si>
    <t>Konto</t>
  </si>
  <si>
    <t>Predmet nabave</t>
  </si>
  <si>
    <t>1.</t>
  </si>
  <si>
    <t>Uredski materijal i ost.mater.rashodi</t>
  </si>
  <si>
    <t>uredski materijal</t>
  </si>
  <si>
    <t>literatura (časopisi  i  dr.)</t>
  </si>
  <si>
    <t>materijal i sredstva za čišćenje</t>
  </si>
  <si>
    <t>materijal za higijenske potr. i njegu</t>
  </si>
  <si>
    <t>2.</t>
  </si>
  <si>
    <t>Materijal za školsku kuhinju</t>
  </si>
  <si>
    <t>3.</t>
  </si>
  <si>
    <t>Energija</t>
  </si>
  <si>
    <t>električna energija</t>
  </si>
  <si>
    <t>4.</t>
  </si>
  <si>
    <t>Materijal i dijelovi za tek. i invest. održavanje</t>
  </si>
  <si>
    <t>mat.i dijelovi za tek. i invest.održ.postroj. i opreme</t>
  </si>
  <si>
    <t>5.</t>
  </si>
  <si>
    <t>Sitni inventar</t>
  </si>
  <si>
    <t>sitni inventar</t>
  </si>
  <si>
    <t>6.</t>
  </si>
  <si>
    <t>Službena, radna i zaštitna odjeća i obuća</t>
  </si>
  <si>
    <t>radna odjeća i obuća</t>
  </si>
  <si>
    <t>7.</t>
  </si>
  <si>
    <t>Usluge telefona, pošte i prijevoza</t>
  </si>
  <si>
    <t>usluge telefona</t>
  </si>
  <si>
    <t>poštarina</t>
  </si>
  <si>
    <t>8.</t>
  </si>
  <si>
    <t>Usluge tekućeg i investicijskog održavanja</t>
  </si>
  <si>
    <t>9.</t>
  </si>
  <si>
    <t>10.</t>
  </si>
  <si>
    <t>Komunalne usluge</t>
  </si>
  <si>
    <t>odvoz smeća</t>
  </si>
  <si>
    <t>deratizacija i dezinsekcija</t>
  </si>
  <si>
    <t>11.</t>
  </si>
  <si>
    <t>Zdravstvene i veterinarske usluge</t>
  </si>
  <si>
    <t>zdravstveni pregledi (sanitarni i sistematski)</t>
  </si>
  <si>
    <t>laboratorijske usluge  (brisevi u šk.kuhinji)</t>
  </si>
  <si>
    <t>12.</t>
  </si>
  <si>
    <t>Računalne usluge</t>
  </si>
  <si>
    <t>održavanje programskog paketa i rač.baza</t>
  </si>
  <si>
    <t>13.</t>
  </si>
  <si>
    <t>Ostale usluge</t>
  </si>
  <si>
    <t>izleti i maturalna putovanja</t>
  </si>
  <si>
    <t>14.</t>
  </si>
  <si>
    <t>Reprezentacija</t>
  </si>
  <si>
    <t>reprezentacija</t>
  </si>
  <si>
    <t>15.</t>
  </si>
  <si>
    <t>Ostali nespomenuti rashodi</t>
  </si>
  <si>
    <t>ostali nespomenuti rashodi (metro,lonia,ina i sl.)</t>
  </si>
  <si>
    <t>16.</t>
  </si>
  <si>
    <t>Uredska oprema i namještaj</t>
  </si>
  <si>
    <t>ostala uredska oprema</t>
  </si>
  <si>
    <t>17.</t>
  </si>
  <si>
    <t>Oprema za održavanje i zaštitu</t>
  </si>
  <si>
    <t>ostala oprema za održavanje i zaštitu</t>
  </si>
  <si>
    <t>19.</t>
  </si>
  <si>
    <t>Knjige</t>
  </si>
  <si>
    <t>knjige u šk.knjižnici</t>
  </si>
  <si>
    <t>Nadica Belčić</t>
  </si>
  <si>
    <t xml:space="preserve"> /</t>
  </si>
  <si>
    <t>Evidencijski broj nabave</t>
  </si>
  <si>
    <t>Poslovni objekti</t>
  </si>
  <si>
    <t>Službena putovanja</t>
  </si>
  <si>
    <t>dnevnice za službeni put u zemlji</t>
  </si>
  <si>
    <t>naknade za prijevoz na sl.putu u zemlji</t>
  </si>
  <si>
    <t>Intelektualne i osobne usluge</t>
  </si>
  <si>
    <t>ugovori o djelu</t>
  </si>
  <si>
    <t>4212</t>
  </si>
  <si>
    <t>naknade za smještaj na sl.putu u zemlji</t>
  </si>
  <si>
    <t>20.</t>
  </si>
  <si>
    <t>21.</t>
  </si>
  <si>
    <t>22.</t>
  </si>
  <si>
    <t>Stručno usavršavanje zaposlenika</t>
  </si>
  <si>
    <t>seminari, savjetovanja, simpoziji</t>
  </si>
  <si>
    <t>Premije osiguranja</t>
  </si>
  <si>
    <t>premije osiguranja učenika</t>
  </si>
  <si>
    <t>Članarine i norme</t>
  </si>
  <si>
    <t>tuzemne članarine</t>
  </si>
  <si>
    <t>Bankarske usl. i usl.platnog prometa</t>
  </si>
  <si>
    <t>usluge platnog prometa</t>
  </si>
  <si>
    <t>Zatezne kamate</t>
  </si>
  <si>
    <t>zatezne kamate iz posl.odnosa</t>
  </si>
  <si>
    <t>opskrba vodom</t>
  </si>
  <si>
    <t>23.</t>
  </si>
  <si>
    <t>24.</t>
  </si>
  <si>
    <t>25.</t>
  </si>
  <si>
    <t>27.</t>
  </si>
  <si>
    <t>Ostale naknade troškova zaposlenima</t>
  </si>
  <si>
    <t>ostale naknade troškova zaposlenima</t>
  </si>
  <si>
    <t>Pristojbe i naknade</t>
  </si>
  <si>
    <t>ostale pristojbe i naknade</t>
  </si>
  <si>
    <t>ostali rashodi za sl.putovanja</t>
  </si>
  <si>
    <t>28.</t>
  </si>
  <si>
    <t>30.</t>
  </si>
  <si>
    <t>otvoreni postupak</t>
  </si>
  <si>
    <t>usluge odvjetnika i pravnog savjetovanja</t>
  </si>
  <si>
    <t>udžbenici</t>
  </si>
  <si>
    <t>Zakupnine i najamnine</t>
  </si>
  <si>
    <t>Voditelj računovodstva:</t>
  </si>
  <si>
    <t>usluge tek.i invest.održ. postrojenja i opreme/min.</t>
  </si>
  <si>
    <t>ostale usluge tek. i invest. održavanja</t>
  </si>
  <si>
    <t>zakupnine i najamnine za opremu</t>
  </si>
  <si>
    <t>Procijenjena vrijednost / eur   sa PDV-om</t>
  </si>
  <si>
    <t>A/ Roba, radovi i usluge procijenjene vrijednosti do 26.540,00 eur</t>
  </si>
  <si>
    <t xml:space="preserve">ost.nespom.usluge  </t>
  </si>
  <si>
    <t>Postupak javne nabave roba, radova i usluga procijenjene vrijednosti veće od 26.540,00 eura provodit će se u skladu sa osiguranim sredstvima u županijskom</t>
  </si>
  <si>
    <t>Usluge promidžbe i informiranja</t>
  </si>
  <si>
    <t>ostale usluge promidžbe i informiranja</t>
  </si>
  <si>
    <t>dimnjačarske i ekološke usluge</t>
  </si>
  <si>
    <t>Tekuće donacije u naravi</t>
  </si>
  <si>
    <t>ostale tekuće donacije u naravi</t>
  </si>
  <si>
    <t>29.</t>
  </si>
  <si>
    <t>ostali mater. za redovno poslovanje + pds</t>
  </si>
  <si>
    <t>Klasa:  400-06/26-01/01</t>
  </si>
  <si>
    <t>Ur.broj:  238/10-107-26-01</t>
  </si>
  <si>
    <t>Posavski Bregi,   7.1.2026.</t>
  </si>
  <si>
    <t xml:space="preserve">PLAN NABAVE ZA  2026. GODINU  </t>
  </si>
  <si>
    <t>4511</t>
  </si>
  <si>
    <t>Dodatna ulaganja na građ.objektima</t>
  </si>
  <si>
    <t xml:space="preserve">Ovim  Planom nabave određuje se nabava roba, usluga i radova za koje su planirana sredstva u  Financijskom  planu škole za 2026. godinu čija je procijenjena </t>
  </si>
  <si>
    <t>vrijednost manja od 26.540,00 eura  (jednostavna nabava), a izvršit će se u skladu sa Zakonom o javnoj nabavi do kraja 2026. godine.</t>
  </si>
  <si>
    <t>i gradskom proračunu za 2026. godinu, te  će se sukladno  ostvarivanju prihoda u tim vrijednostima, mijenjati  i Plan javne nabave za 2026. godinu.</t>
  </si>
  <si>
    <t>Plan nabave  za 2026. godinu stupa na snagu danom donošenja i bit će dostupan na internetskim stranicama Škole.</t>
  </si>
  <si>
    <t>Vrsta postupka (uključujući i jednostavnu nabavu)</t>
  </si>
  <si>
    <t>Brojčana oznaka predmeta nabave iz JR JN  (CPV)</t>
  </si>
  <si>
    <t>22800000</t>
  </si>
  <si>
    <t>22200000</t>
  </si>
  <si>
    <t>22111000</t>
  </si>
  <si>
    <t>39224000</t>
  </si>
  <si>
    <t>33760000</t>
  </si>
  <si>
    <t>meso i mesni proizvodi</t>
  </si>
  <si>
    <t>15100000</t>
  </si>
  <si>
    <t>mlijeko i mliječni proizvodi</t>
  </si>
  <si>
    <t>15500000</t>
  </si>
  <si>
    <t>kruh i krušni/pekarski proizvodi</t>
  </si>
  <si>
    <t>15811000</t>
  </si>
  <si>
    <t>voće i povrće i srodni proizvodi</t>
  </si>
  <si>
    <t>15300000</t>
  </si>
  <si>
    <t>ostale namirnice - razni prehramb.proizvodi</t>
  </si>
  <si>
    <t>15800000</t>
  </si>
  <si>
    <t>09310000</t>
  </si>
  <si>
    <t>09123000</t>
  </si>
  <si>
    <t>prirodni plin</t>
  </si>
  <si>
    <t>44500000</t>
  </si>
  <si>
    <t>39300000</t>
  </si>
  <si>
    <t>18000000</t>
  </si>
  <si>
    <t>64200000</t>
  </si>
  <si>
    <t>64110000</t>
  </si>
  <si>
    <t>31.</t>
  </si>
  <si>
    <t>32.</t>
  </si>
  <si>
    <t xml:space="preserve">Na temelju članka 28. Zakona o javnoj nabavi  (NN 120/16)  donosi se    </t>
  </si>
  <si>
    <t>Plan nabave  za 2026. godinu usvojen je na sjednici Školskog odbora koja je održana 9.1.2026. godine.</t>
  </si>
  <si>
    <t xml:space="preserve">jednostavna </t>
  </si>
  <si>
    <t>jednostavna</t>
  </si>
  <si>
    <t>42123</t>
  </si>
  <si>
    <t>45111</t>
  </si>
  <si>
    <t>zgrade obrazovnih institucija</t>
  </si>
  <si>
    <t>dodatna ulaganja na građ.objektima</t>
  </si>
  <si>
    <t>Sklapa se ugovor/ okvirni sporazum / narudžbenica</t>
  </si>
  <si>
    <t>narudžbenica</t>
  </si>
  <si>
    <t>ugovor</t>
  </si>
  <si>
    <t>ugovor/polica</t>
  </si>
  <si>
    <t>01-24/7</t>
  </si>
  <si>
    <t>01-25/7</t>
  </si>
  <si>
    <t>Napomena</t>
  </si>
  <si>
    <t>Ravnatelj:</t>
  </si>
  <si>
    <t>Daniel Bunjevčević, prof.soc.ped.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</si>
</sst>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2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2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/>
    <xf numFmtId="4" fontId="4" fillId="0" borderId="1" xfId="0" applyNumberFormat="1" applyFont="1" applyBorder="1"/>
    <xf numFmtId="4" fontId="0" fillId="0" borderId="1" xfId="0" applyNumberFormat="1" applyBorder="1"/>
    <xf numFmtId="4" fontId="0" fillId="0" borderId="1" xfId="0" applyNumberFormat="1" applyFont="1" applyFill="1" applyBorder="1"/>
    <xf numFmtId="4" fontId="4" fillId="0" borderId="1" xfId="0" applyNumberFormat="1" applyFont="1" applyFill="1" applyBorder="1"/>
    <xf numFmtId="0" fontId="0" fillId="0" borderId="0" xfId="0" applyBorder="1"/>
    <xf numFmtId="49" fontId="0" fillId="0" borderId="1" xfId="0" applyNumberFormat="1" applyBorder="1" applyAlignment="1">
      <alignment horizontal="right"/>
    </xf>
    <xf numFmtId="0" fontId="0" fillId="0" borderId="2" xfId="0" applyBorder="1"/>
    <xf numFmtId="4" fontId="0" fillId="0" borderId="2" xfId="0" applyNumberFormat="1" applyBorder="1"/>
    <xf numFmtId="4" fontId="0" fillId="0" borderId="0" xfId="0" applyNumberFormat="1" applyBorder="1"/>
    <xf numFmtId="49" fontId="0" fillId="0" borderId="2" xfId="0" applyNumberFormat="1" applyBorder="1" applyAlignment="1">
      <alignment horizontal="right"/>
    </xf>
    <xf numFmtId="49" fontId="4" fillId="0" borderId="1" xfId="0" applyNumberFormat="1" applyFont="1" applyBorder="1"/>
    <xf numFmtId="0" fontId="0" fillId="0" borderId="0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/>
    <xf numFmtId="49" fontId="0" fillId="0" borderId="0" xfId="0" applyNumberFormat="1" applyBorder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/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/>
    <xf numFmtId="0" fontId="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0" borderId="0" xfId="0" applyFont="1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alno" xfId="0" builtinId="0"/>
    <cellStyle name="Obično 2" xfId="1"/>
    <cellStyle name="Valut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selection activeCell="H107" sqref="H107"/>
    </sheetView>
  </sheetViews>
  <sheetFormatPr defaultRowHeight="15"/>
  <cols>
    <col min="1" max="1" width="4.28515625" customWidth="1"/>
    <col min="2" max="2" width="10.140625" customWidth="1"/>
    <col min="3" max="3" width="7.7109375" customWidth="1"/>
    <col min="4" max="4" width="1.42578125" customWidth="1"/>
    <col min="5" max="5" width="46.5703125" customWidth="1"/>
    <col min="6" max="6" width="13.42578125" customWidth="1"/>
    <col min="7" max="7" width="15.7109375" customWidth="1"/>
    <col min="8" max="8" width="15.5703125" customWidth="1"/>
    <col min="9" max="9" width="10.7109375" customWidth="1"/>
    <col min="10" max="10" width="14.140625" customWidth="1"/>
  </cols>
  <sheetData>
    <row r="1" spans="1:16">
      <c r="A1" s="4" t="s">
        <v>0</v>
      </c>
      <c r="B1" s="4"/>
    </row>
    <row r="2" spans="1:16">
      <c r="A2" t="s">
        <v>1</v>
      </c>
    </row>
    <row r="3" spans="1:16" ht="16.5" customHeight="1">
      <c r="A3" t="s">
        <v>116</v>
      </c>
    </row>
    <row r="4" spans="1:16">
      <c r="A4" t="s">
        <v>117</v>
      </c>
    </row>
    <row r="5" spans="1:16" ht="20.25" customHeight="1">
      <c r="A5" t="s">
        <v>118</v>
      </c>
    </row>
    <row r="6" spans="1:16">
      <c r="A6" s="61" t="s">
        <v>153</v>
      </c>
      <c r="B6" s="61"/>
      <c r="C6" s="61"/>
      <c r="D6" s="61"/>
      <c r="E6" s="61"/>
      <c r="F6" s="61"/>
      <c r="G6" s="61"/>
      <c r="H6" s="61"/>
      <c r="I6" s="61"/>
      <c r="J6" s="61"/>
    </row>
    <row r="7" spans="1:16" ht="17.25" customHeight="1">
      <c r="A7" s="60" t="s">
        <v>119</v>
      </c>
      <c r="B7" s="60"/>
      <c r="C7" s="60"/>
      <c r="D7" s="60"/>
      <c r="E7" s="60"/>
      <c r="F7" s="60"/>
      <c r="G7" s="60"/>
      <c r="H7" s="60"/>
      <c r="I7" s="60"/>
      <c r="J7" s="60"/>
      <c r="K7" s="2"/>
      <c r="L7" s="2"/>
      <c r="M7" s="2"/>
      <c r="N7" s="2"/>
      <c r="O7" s="2"/>
      <c r="P7" s="2"/>
    </row>
    <row r="8" spans="1:16" ht="21" customHeight="1">
      <c r="A8" s="31" t="s">
        <v>106</v>
      </c>
      <c r="B8" s="31"/>
      <c r="C8" s="1"/>
      <c r="D8" s="1"/>
      <c r="E8" s="30"/>
      <c r="F8" s="1"/>
      <c r="G8" s="1"/>
      <c r="H8" s="29"/>
      <c r="I8" s="29"/>
      <c r="J8" s="1"/>
      <c r="K8" s="1"/>
      <c r="L8" s="1"/>
      <c r="M8" s="2"/>
      <c r="N8" s="2"/>
      <c r="O8" s="2"/>
      <c r="P8" s="2"/>
    </row>
    <row r="9" spans="1:16" ht="57.75" customHeight="1">
      <c r="A9" s="33" t="s">
        <v>2</v>
      </c>
      <c r="B9" s="34" t="s">
        <v>127</v>
      </c>
      <c r="C9" s="43" t="s">
        <v>3</v>
      </c>
      <c r="D9" s="59" t="s">
        <v>4</v>
      </c>
      <c r="E9" s="59"/>
      <c r="F9" s="42" t="s">
        <v>105</v>
      </c>
      <c r="G9" s="43" t="s">
        <v>126</v>
      </c>
      <c r="H9" s="43" t="s">
        <v>161</v>
      </c>
      <c r="I9" s="43" t="s">
        <v>63</v>
      </c>
      <c r="J9" s="43" t="s">
        <v>167</v>
      </c>
      <c r="K9" s="3"/>
      <c r="L9" s="3"/>
      <c r="M9" s="3"/>
      <c r="N9" s="3"/>
      <c r="O9" s="3"/>
      <c r="P9" s="3"/>
    </row>
    <row r="10" spans="1:16" ht="15.75" customHeight="1">
      <c r="A10" s="5" t="s">
        <v>5</v>
      </c>
      <c r="B10" s="37"/>
      <c r="C10" s="7">
        <v>3211</v>
      </c>
      <c r="D10" s="5" t="s">
        <v>65</v>
      </c>
      <c r="E10" s="5"/>
      <c r="F10" s="11">
        <f>F11+F12+F13+F14</f>
        <v>3100</v>
      </c>
      <c r="G10" s="50" t="s">
        <v>155</v>
      </c>
      <c r="H10" s="23" t="s">
        <v>62</v>
      </c>
      <c r="I10" s="56"/>
      <c r="J10" s="26"/>
      <c r="K10" s="3"/>
      <c r="L10" s="3"/>
      <c r="M10" s="3"/>
      <c r="N10" s="3"/>
      <c r="O10" s="3"/>
      <c r="P10" s="3"/>
    </row>
    <row r="11" spans="1:16" ht="15" customHeight="1">
      <c r="A11" s="16"/>
      <c r="B11" s="16"/>
      <c r="C11" s="24">
        <v>32111</v>
      </c>
      <c r="D11" s="23"/>
      <c r="E11" s="25" t="s">
        <v>66</v>
      </c>
      <c r="F11" s="12">
        <v>1230</v>
      </c>
      <c r="G11" s="39"/>
      <c r="H11" s="35"/>
      <c r="I11" s="57"/>
      <c r="J11" s="6"/>
      <c r="K11" s="3"/>
      <c r="L11" s="3"/>
      <c r="M11" s="3"/>
      <c r="N11" s="3"/>
      <c r="O11" s="3"/>
      <c r="P11" s="3"/>
    </row>
    <row r="12" spans="1:16" ht="15" customHeight="1">
      <c r="A12" s="16"/>
      <c r="B12" s="16"/>
      <c r="C12" s="24">
        <v>32113</v>
      </c>
      <c r="D12" s="23"/>
      <c r="E12" s="25" t="s">
        <v>71</v>
      </c>
      <c r="F12" s="12">
        <v>850</v>
      </c>
      <c r="G12" s="39"/>
      <c r="H12" s="35"/>
      <c r="I12" s="57"/>
      <c r="J12" s="6"/>
      <c r="K12" s="3"/>
      <c r="L12" s="3"/>
      <c r="M12" s="3"/>
      <c r="N12" s="3"/>
      <c r="O12" s="3"/>
      <c r="P12" s="3"/>
    </row>
    <row r="13" spans="1:16" ht="15" customHeight="1">
      <c r="A13" s="16"/>
      <c r="B13" s="16"/>
      <c r="C13" s="24">
        <v>32115</v>
      </c>
      <c r="D13" s="23"/>
      <c r="E13" s="25" t="s">
        <v>67</v>
      </c>
      <c r="F13" s="12">
        <v>1000</v>
      </c>
      <c r="G13" s="39"/>
      <c r="H13" s="35"/>
      <c r="I13" s="57"/>
      <c r="J13" s="6"/>
      <c r="K13" s="3"/>
      <c r="L13" s="3"/>
      <c r="M13" s="3"/>
      <c r="N13" s="3"/>
      <c r="O13" s="3"/>
      <c r="P13" s="3"/>
    </row>
    <row r="14" spans="1:16" ht="15" customHeight="1">
      <c r="A14" s="16"/>
      <c r="B14" s="16"/>
      <c r="C14" s="24">
        <v>32119</v>
      </c>
      <c r="D14" s="23"/>
      <c r="E14" s="25" t="s">
        <v>94</v>
      </c>
      <c r="F14" s="12">
        <v>20</v>
      </c>
      <c r="G14" s="39"/>
      <c r="H14" s="35"/>
      <c r="I14" s="57"/>
      <c r="J14" s="6"/>
      <c r="K14" s="3"/>
      <c r="L14" s="3"/>
      <c r="M14" s="3"/>
      <c r="N14" s="3"/>
      <c r="O14" s="3"/>
      <c r="P14" s="3"/>
    </row>
    <row r="15" spans="1:16" ht="15" customHeight="1">
      <c r="A15" s="5" t="s">
        <v>11</v>
      </c>
      <c r="B15" s="37"/>
      <c r="C15" s="7">
        <v>3213</v>
      </c>
      <c r="D15" s="5" t="s">
        <v>75</v>
      </c>
      <c r="E15" s="5"/>
      <c r="F15" s="11">
        <v>350</v>
      </c>
      <c r="G15" s="39" t="s">
        <v>156</v>
      </c>
      <c r="H15" s="35" t="s">
        <v>162</v>
      </c>
      <c r="I15" s="57"/>
      <c r="J15" s="25"/>
      <c r="K15" s="3"/>
      <c r="L15" s="3"/>
      <c r="M15" s="3"/>
      <c r="N15" s="3"/>
      <c r="O15" s="3"/>
      <c r="P15" s="3"/>
    </row>
    <row r="16" spans="1:16" ht="15" customHeight="1">
      <c r="A16" s="16"/>
      <c r="B16" s="16"/>
      <c r="C16" s="24">
        <v>32131</v>
      </c>
      <c r="D16" s="23"/>
      <c r="E16" s="25" t="s">
        <v>76</v>
      </c>
      <c r="F16" s="12">
        <v>350</v>
      </c>
      <c r="G16" s="39"/>
      <c r="H16" s="35"/>
      <c r="I16" s="57"/>
      <c r="J16" s="6"/>
      <c r="K16" s="3"/>
      <c r="L16" s="3"/>
      <c r="M16" s="3"/>
      <c r="N16" s="3"/>
      <c r="O16" s="3"/>
      <c r="P16" s="3"/>
    </row>
    <row r="17" spans="1:16" ht="15" customHeight="1">
      <c r="A17" s="5" t="s">
        <v>13</v>
      </c>
      <c r="B17" s="37"/>
      <c r="C17" s="7">
        <v>3214</v>
      </c>
      <c r="D17" s="5" t="s">
        <v>90</v>
      </c>
      <c r="E17" s="5"/>
      <c r="F17" s="11">
        <v>0</v>
      </c>
      <c r="G17" s="39"/>
      <c r="H17" s="35" t="s">
        <v>62</v>
      </c>
      <c r="I17" s="57"/>
      <c r="J17" s="26"/>
      <c r="K17" s="3"/>
      <c r="L17" s="3"/>
      <c r="M17" s="3"/>
      <c r="N17" s="3"/>
      <c r="O17" s="3"/>
      <c r="P17" s="3"/>
    </row>
    <row r="18" spans="1:16" ht="15" customHeight="1">
      <c r="A18" s="16"/>
      <c r="B18" s="16"/>
      <c r="C18" s="24">
        <v>32149</v>
      </c>
      <c r="D18" s="23"/>
      <c r="E18" s="25" t="s">
        <v>91</v>
      </c>
      <c r="F18" s="12">
        <v>0</v>
      </c>
      <c r="G18" s="39"/>
      <c r="H18" s="35"/>
      <c r="I18" s="57"/>
      <c r="J18" s="26"/>
      <c r="K18" s="3"/>
      <c r="L18" s="3"/>
      <c r="M18" s="3"/>
      <c r="N18" s="3"/>
      <c r="O18" s="3"/>
      <c r="P18" s="3"/>
    </row>
    <row r="19" spans="1:16" ht="15.75">
      <c r="A19" s="5" t="s">
        <v>16</v>
      </c>
      <c r="B19" s="5"/>
      <c r="C19" s="7">
        <v>3221</v>
      </c>
      <c r="D19" s="5" t="s">
        <v>6</v>
      </c>
      <c r="E19" s="5"/>
      <c r="F19" s="11">
        <f>F20+F21+F22+F23+F24+F25</f>
        <v>25500</v>
      </c>
      <c r="G19" s="39" t="s">
        <v>156</v>
      </c>
      <c r="H19" s="35"/>
      <c r="I19" s="57"/>
      <c r="J19" s="8"/>
    </row>
    <row r="20" spans="1:16">
      <c r="A20" s="16"/>
      <c r="B20" s="16" t="s">
        <v>128</v>
      </c>
      <c r="C20" s="8">
        <v>32211</v>
      </c>
      <c r="D20" s="8"/>
      <c r="E20" s="8" t="s">
        <v>7</v>
      </c>
      <c r="F20" s="12">
        <v>880</v>
      </c>
      <c r="G20" s="51"/>
      <c r="H20" s="40" t="s">
        <v>162</v>
      </c>
      <c r="I20" s="40">
        <v>1</v>
      </c>
      <c r="J20" s="8"/>
    </row>
    <row r="21" spans="1:16">
      <c r="A21" s="16"/>
      <c r="B21" s="16" t="s">
        <v>129</v>
      </c>
      <c r="C21" s="8">
        <v>32212</v>
      </c>
      <c r="D21" s="8"/>
      <c r="E21" s="8" t="s">
        <v>8</v>
      </c>
      <c r="F21" s="12">
        <v>650</v>
      </c>
      <c r="G21" s="51"/>
      <c r="H21" s="40" t="s">
        <v>162</v>
      </c>
      <c r="I21" s="40">
        <v>2</v>
      </c>
      <c r="J21" s="8"/>
    </row>
    <row r="22" spans="1:16">
      <c r="A22" s="16"/>
      <c r="B22" s="16" t="s">
        <v>130</v>
      </c>
      <c r="C22" s="8">
        <v>32212</v>
      </c>
      <c r="D22" s="8"/>
      <c r="E22" s="32" t="s">
        <v>99</v>
      </c>
      <c r="F22" s="12">
        <v>20000</v>
      </c>
      <c r="G22" s="51"/>
      <c r="H22" s="40" t="s">
        <v>163</v>
      </c>
      <c r="I22" s="40">
        <v>20</v>
      </c>
      <c r="J22" s="8"/>
    </row>
    <row r="23" spans="1:16">
      <c r="A23" s="16"/>
      <c r="B23" s="16" t="s">
        <v>131</v>
      </c>
      <c r="C23" s="8">
        <v>32214</v>
      </c>
      <c r="D23" s="8"/>
      <c r="E23" s="8" t="s">
        <v>9</v>
      </c>
      <c r="F23" s="12">
        <v>1800</v>
      </c>
      <c r="G23" s="51"/>
      <c r="H23" s="40" t="s">
        <v>163</v>
      </c>
      <c r="I23" s="40">
        <v>3</v>
      </c>
      <c r="J23" s="8"/>
    </row>
    <row r="24" spans="1:16">
      <c r="A24" s="16"/>
      <c r="B24" s="16" t="s">
        <v>132</v>
      </c>
      <c r="C24" s="8">
        <v>32216</v>
      </c>
      <c r="D24" s="8"/>
      <c r="E24" s="8" t="s">
        <v>10</v>
      </c>
      <c r="F24" s="12">
        <v>870</v>
      </c>
      <c r="G24" s="51"/>
      <c r="H24" s="40" t="s">
        <v>163</v>
      </c>
      <c r="I24" s="40">
        <v>4</v>
      </c>
      <c r="J24" s="8"/>
    </row>
    <row r="25" spans="1:16">
      <c r="A25" s="16"/>
      <c r="B25" s="16" t="s">
        <v>128</v>
      </c>
      <c r="C25" s="8">
        <v>32219</v>
      </c>
      <c r="D25" s="8"/>
      <c r="E25" s="8" t="s">
        <v>115</v>
      </c>
      <c r="F25" s="12">
        <v>1300</v>
      </c>
      <c r="G25" s="51"/>
      <c r="H25" s="40" t="s">
        <v>162</v>
      </c>
      <c r="I25" s="40">
        <v>5</v>
      </c>
      <c r="J25" s="8"/>
    </row>
    <row r="26" spans="1:16" ht="15.75">
      <c r="A26" s="5" t="s">
        <v>19</v>
      </c>
      <c r="B26" s="5"/>
      <c r="C26" s="7">
        <v>3222</v>
      </c>
      <c r="D26" s="5" t="s">
        <v>12</v>
      </c>
      <c r="E26" s="5"/>
      <c r="F26" s="11">
        <f>F27+F28+F29+F30+F31</f>
        <v>35000</v>
      </c>
      <c r="G26" s="39" t="s">
        <v>156</v>
      </c>
      <c r="H26" s="40"/>
      <c r="I26" s="40"/>
      <c r="J26" s="8"/>
    </row>
    <row r="27" spans="1:16">
      <c r="A27" s="16"/>
      <c r="B27" s="16" t="s">
        <v>134</v>
      </c>
      <c r="C27" s="8">
        <v>32224</v>
      </c>
      <c r="D27" s="8"/>
      <c r="E27" s="8" t="s">
        <v>133</v>
      </c>
      <c r="F27" s="12">
        <v>8500</v>
      </c>
      <c r="G27" s="51"/>
      <c r="H27" s="40" t="s">
        <v>162</v>
      </c>
      <c r="I27" s="40">
        <v>6</v>
      </c>
      <c r="J27" s="8"/>
    </row>
    <row r="28" spans="1:16">
      <c r="A28" s="16"/>
      <c r="B28" s="16" t="s">
        <v>136</v>
      </c>
      <c r="C28" s="8">
        <v>32224</v>
      </c>
      <c r="D28" s="8"/>
      <c r="E28" s="8" t="s">
        <v>135</v>
      </c>
      <c r="F28" s="12">
        <v>6000</v>
      </c>
      <c r="G28" s="51"/>
      <c r="H28" s="40" t="s">
        <v>163</v>
      </c>
      <c r="I28" s="40">
        <v>7</v>
      </c>
      <c r="J28" s="8"/>
    </row>
    <row r="29" spans="1:16">
      <c r="A29" s="16"/>
      <c r="B29" s="16" t="s">
        <v>138</v>
      </c>
      <c r="C29" s="8">
        <v>32224</v>
      </c>
      <c r="D29" s="8"/>
      <c r="E29" s="8" t="s">
        <v>137</v>
      </c>
      <c r="F29" s="12">
        <v>13000</v>
      </c>
      <c r="G29" s="51"/>
      <c r="H29" s="40" t="s">
        <v>163</v>
      </c>
      <c r="I29" s="40">
        <v>8</v>
      </c>
      <c r="J29" s="8"/>
    </row>
    <row r="30" spans="1:16">
      <c r="A30" s="16"/>
      <c r="B30" s="16" t="s">
        <v>140</v>
      </c>
      <c r="C30" s="8">
        <v>32224</v>
      </c>
      <c r="D30" s="8"/>
      <c r="E30" s="8" t="s">
        <v>139</v>
      </c>
      <c r="F30" s="12">
        <v>2000</v>
      </c>
      <c r="G30" s="51"/>
      <c r="H30" s="40" t="s">
        <v>163</v>
      </c>
      <c r="I30" s="40">
        <v>9</v>
      </c>
      <c r="J30" s="8"/>
    </row>
    <row r="31" spans="1:16">
      <c r="A31" s="16"/>
      <c r="B31" s="16" t="s">
        <v>142</v>
      </c>
      <c r="C31" s="8">
        <v>32224</v>
      </c>
      <c r="D31" s="8"/>
      <c r="E31" s="8" t="s">
        <v>141</v>
      </c>
      <c r="F31" s="12">
        <v>5500</v>
      </c>
      <c r="G31" s="51"/>
      <c r="H31" s="40" t="s">
        <v>163</v>
      </c>
      <c r="I31" s="40">
        <v>10</v>
      </c>
      <c r="J31" s="8"/>
    </row>
    <row r="32" spans="1:16" ht="15.75">
      <c r="A32" s="5" t="s">
        <v>22</v>
      </c>
      <c r="B32" s="5"/>
      <c r="C32" s="7">
        <v>3223</v>
      </c>
      <c r="D32" s="5" t="s">
        <v>14</v>
      </c>
      <c r="E32" s="5"/>
      <c r="F32" s="11">
        <f>F33+F34</f>
        <v>13238.36</v>
      </c>
      <c r="G32" s="39" t="s">
        <v>97</v>
      </c>
      <c r="H32" s="35"/>
      <c r="I32" s="35"/>
      <c r="J32" s="8"/>
    </row>
    <row r="33" spans="1:10">
      <c r="A33" s="16"/>
      <c r="B33" s="16" t="s">
        <v>143</v>
      </c>
      <c r="C33" s="8">
        <v>32231</v>
      </c>
      <c r="D33" s="8"/>
      <c r="E33" s="8" t="s">
        <v>15</v>
      </c>
      <c r="F33" s="12">
        <v>7238.36</v>
      </c>
      <c r="G33" s="39"/>
      <c r="H33" s="35" t="s">
        <v>163</v>
      </c>
      <c r="I33" s="35" t="s">
        <v>165</v>
      </c>
      <c r="J33" s="8"/>
    </row>
    <row r="34" spans="1:10">
      <c r="A34" s="16"/>
      <c r="B34" s="16" t="s">
        <v>144</v>
      </c>
      <c r="C34" s="8">
        <v>32233</v>
      </c>
      <c r="D34" s="8"/>
      <c r="E34" s="8" t="s">
        <v>145</v>
      </c>
      <c r="F34" s="12">
        <v>6000</v>
      </c>
      <c r="G34" s="39"/>
      <c r="H34" s="35" t="s">
        <v>163</v>
      </c>
      <c r="I34" s="35" t="s">
        <v>166</v>
      </c>
      <c r="J34" s="8"/>
    </row>
    <row r="35" spans="1:10" ht="15.75">
      <c r="A35" s="5" t="s">
        <v>25</v>
      </c>
      <c r="B35" s="5"/>
      <c r="C35" s="7">
        <v>3224</v>
      </c>
      <c r="D35" s="5" t="s">
        <v>17</v>
      </c>
      <c r="E35" s="5"/>
      <c r="F35" s="11">
        <v>2340</v>
      </c>
      <c r="G35" s="39" t="s">
        <v>156</v>
      </c>
      <c r="H35" s="35" t="s">
        <v>162</v>
      </c>
      <c r="I35" s="35"/>
      <c r="J35" s="8"/>
    </row>
    <row r="36" spans="1:10">
      <c r="A36" s="16"/>
      <c r="B36" s="16" t="s">
        <v>146</v>
      </c>
      <c r="C36" s="8">
        <v>32242</v>
      </c>
      <c r="D36" s="8"/>
      <c r="E36" s="8" t="s">
        <v>18</v>
      </c>
      <c r="F36" s="12">
        <v>2340</v>
      </c>
      <c r="G36" s="51"/>
      <c r="H36" s="36"/>
      <c r="I36" s="40">
        <v>13</v>
      </c>
      <c r="J36" s="8"/>
    </row>
    <row r="37" spans="1:10" ht="15.75">
      <c r="A37" s="5" t="s">
        <v>29</v>
      </c>
      <c r="B37" s="5"/>
      <c r="C37" s="7">
        <v>3225</v>
      </c>
      <c r="D37" s="5" t="s">
        <v>20</v>
      </c>
      <c r="E37" s="5"/>
      <c r="F37" s="11">
        <v>400</v>
      </c>
      <c r="G37" s="39" t="s">
        <v>156</v>
      </c>
      <c r="H37" s="35" t="s">
        <v>162</v>
      </c>
      <c r="I37" s="35"/>
      <c r="J37" s="8"/>
    </row>
    <row r="38" spans="1:10">
      <c r="A38" s="16"/>
      <c r="B38" s="16" t="s">
        <v>147</v>
      </c>
      <c r="C38" s="8">
        <v>32251</v>
      </c>
      <c r="D38" s="8"/>
      <c r="E38" s="8" t="s">
        <v>21</v>
      </c>
      <c r="F38" s="12">
        <v>400</v>
      </c>
      <c r="G38" s="51"/>
      <c r="H38" s="36"/>
      <c r="I38" s="36">
        <v>14</v>
      </c>
      <c r="J38" s="8"/>
    </row>
    <row r="39" spans="1:10" ht="15.75">
      <c r="A39" s="5" t="s">
        <v>31</v>
      </c>
      <c r="B39" s="5"/>
      <c r="C39" s="7">
        <v>3227</v>
      </c>
      <c r="D39" s="5" t="s">
        <v>23</v>
      </c>
      <c r="E39" s="5"/>
      <c r="F39" s="11">
        <v>350</v>
      </c>
      <c r="G39" s="39" t="s">
        <v>156</v>
      </c>
      <c r="H39" s="35" t="s">
        <v>162</v>
      </c>
      <c r="I39" s="35"/>
      <c r="J39" s="8"/>
    </row>
    <row r="40" spans="1:10">
      <c r="A40" s="16"/>
      <c r="B40" s="16" t="s">
        <v>148</v>
      </c>
      <c r="C40" s="8">
        <v>32271</v>
      </c>
      <c r="D40" s="8"/>
      <c r="E40" s="8" t="s">
        <v>24</v>
      </c>
      <c r="F40" s="12">
        <v>350</v>
      </c>
      <c r="G40" s="51"/>
      <c r="H40" s="36"/>
      <c r="I40" s="36">
        <v>15</v>
      </c>
      <c r="J40" s="8"/>
    </row>
    <row r="41" spans="1:10" ht="15.75">
      <c r="A41" s="5" t="s">
        <v>32</v>
      </c>
      <c r="B41" s="5"/>
      <c r="C41" s="7">
        <v>3231</v>
      </c>
      <c r="D41" s="5" t="s">
        <v>26</v>
      </c>
      <c r="E41" s="5"/>
      <c r="F41" s="11">
        <f>F42+F43</f>
        <v>1500</v>
      </c>
      <c r="G41" s="39" t="s">
        <v>156</v>
      </c>
      <c r="H41" s="35"/>
      <c r="I41" s="35"/>
      <c r="J41" s="8"/>
    </row>
    <row r="42" spans="1:10">
      <c r="A42" s="16"/>
      <c r="B42" s="16" t="s">
        <v>149</v>
      </c>
      <c r="C42" s="8">
        <v>32311</v>
      </c>
      <c r="D42" s="8"/>
      <c r="E42" s="8" t="s">
        <v>27</v>
      </c>
      <c r="F42" s="12">
        <v>1300</v>
      </c>
      <c r="G42" s="51"/>
      <c r="H42" s="36" t="s">
        <v>62</v>
      </c>
      <c r="I42" s="36">
        <v>16</v>
      </c>
      <c r="J42" s="8"/>
    </row>
    <row r="43" spans="1:10">
      <c r="A43" s="16"/>
      <c r="B43" s="16" t="s">
        <v>150</v>
      </c>
      <c r="C43" s="9">
        <v>32313</v>
      </c>
      <c r="D43" s="8"/>
      <c r="E43" s="10" t="s">
        <v>28</v>
      </c>
      <c r="F43" s="13">
        <v>200</v>
      </c>
      <c r="G43" s="51"/>
      <c r="H43" s="40" t="s">
        <v>162</v>
      </c>
      <c r="I43" s="40">
        <v>17</v>
      </c>
      <c r="J43" s="8"/>
    </row>
    <row r="44" spans="1:10" ht="15.75">
      <c r="A44" s="5" t="s">
        <v>36</v>
      </c>
      <c r="B44" s="38">
        <v>50800000</v>
      </c>
      <c r="C44" s="7">
        <v>3232</v>
      </c>
      <c r="D44" s="5" t="s">
        <v>30</v>
      </c>
      <c r="E44" s="5"/>
      <c r="F44" s="14">
        <f>F45+F46</f>
        <v>3898</v>
      </c>
      <c r="G44" s="39" t="s">
        <v>156</v>
      </c>
      <c r="H44" s="35" t="s">
        <v>162</v>
      </c>
      <c r="I44" s="35">
        <v>18</v>
      </c>
      <c r="J44" s="8"/>
    </row>
    <row r="45" spans="1:10">
      <c r="A45" s="16"/>
      <c r="B45" s="16"/>
      <c r="C45" s="8">
        <v>32322</v>
      </c>
      <c r="D45" s="8"/>
      <c r="E45" s="8" t="s">
        <v>102</v>
      </c>
      <c r="F45" s="13">
        <v>2800</v>
      </c>
      <c r="G45" s="51"/>
      <c r="H45" s="36"/>
      <c r="I45" s="36"/>
      <c r="J45" s="8"/>
    </row>
    <row r="46" spans="1:10">
      <c r="A46" s="16"/>
      <c r="B46" s="16"/>
      <c r="C46" s="8">
        <v>32329</v>
      </c>
      <c r="D46" s="8"/>
      <c r="E46" s="8" t="s">
        <v>103</v>
      </c>
      <c r="F46" s="13">
        <v>1098</v>
      </c>
      <c r="G46" s="51"/>
      <c r="H46" s="36"/>
      <c r="I46" s="36"/>
      <c r="J46" s="8"/>
    </row>
    <row r="47" spans="1:10" ht="15.75">
      <c r="A47" s="5" t="s">
        <v>40</v>
      </c>
      <c r="B47" s="38">
        <v>79341000</v>
      </c>
      <c r="C47" s="7">
        <v>3233</v>
      </c>
      <c r="D47" s="5" t="s">
        <v>109</v>
      </c>
      <c r="E47" s="5"/>
      <c r="F47" s="27">
        <v>130</v>
      </c>
      <c r="G47" s="39" t="s">
        <v>156</v>
      </c>
      <c r="H47" s="40" t="s">
        <v>162</v>
      </c>
      <c r="I47" s="40">
        <v>19</v>
      </c>
      <c r="J47" s="8"/>
    </row>
    <row r="48" spans="1:10">
      <c r="A48" s="16"/>
      <c r="B48" s="16"/>
      <c r="C48" s="8">
        <v>32339</v>
      </c>
      <c r="D48" s="8"/>
      <c r="E48" s="8" t="s">
        <v>110</v>
      </c>
      <c r="F48" s="13">
        <v>130</v>
      </c>
      <c r="G48" s="51"/>
      <c r="H48" s="36"/>
      <c r="I48" s="36"/>
      <c r="J48" s="8"/>
    </row>
    <row r="49" spans="1:10" ht="15.75">
      <c r="A49" s="5" t="s">
        <v>43</v>
      </c>
      <c r="B49" s="37"/>
      <c r="C49" s="7">
        <v>3234</v>
      </c>
      <c r="D49" s="5" t="s">
        <v>33</v>
      </c>
      <c r="E49" s="5"/>
      <c r="F49" s="11">
        <f>F50+F51+F52+F53</f>
        <v>1800</v>
      </c>
      <c r="G49" s="52"/>
      <c r="H49" s="45" t="s">
        <v>62</v>
      </c>
      <c r="I49" s="45"/>
      <c r="J49" s="8"/>
    </row>
    <row r="50" spans="1:10">
      <c r="A50" s="16"/>
      <c r="B50" s="16"/>
      <c r="C50" s="8">
        <v>32341</v>
      </c>
      <c r="D50" s="8"/>
      <c r="E50" s="8" t="s">
        <v>85</v>
      </c>
      <c r="F50" s="12">
        <v>500</v>
      </c>
      <c r="G50" s="51"/>
      <c r="H50" s="36"/>
      <c r="I50" s="36"/>
      <c r="J50" s="8"/>
    </row>
    <row r="51" spans="1:10">
      <c r="A51" s="16"/>
      <c r="B51" s="16"/>
      <c r="C51" s="8">
        <v>32342</v>
      </c>
      <c r="D51" s="8"/>
      <c r="E51" s="8" t="s">
        <v>34</v>
      </c>
      <c r="F51" s="12">
        <v>700</v>
      </c>
      <c r="G51" s="51"/>
      <c r="H51" s="36"/>
      <c r="I51" s="36"/>
      <c r="J51" s="8"/>
    </row>
    <row r="52" spans="1:10">
      <c r="A52" s="16"/>
      <c r="B52" s="16"/>
      <c r="C52" s="8">
        <v>32343</v>
      </c>
      <c r="D52" s="8"/>
      <c r="E52" s="8" t="s">
        <v>35</v>
      </c>
      <c r="F52" s="12">
        <v>150</v>
      </c>
      <c r="G52" s="51"/>
      <c r="H52" s="36"/>
      <c r="I52" s="36"/>
      <c r="J52" s="8"/>
    </row>
    <row r="53" spans="1:10">
      <c r="A53" s="16"/>
      <c r="B53" s="16"/>
      <c r="C53" s="8">
        <v>32344</v>
      </c>
      <c r="D53" s="8"/>
      <c r="E53" s="8" t="s">
        <v>111</v>
      </c>
      <c r="F53" s="12">
        <v>450</v>
      </c>
      <c r="G53" s="51"/>
      <c r="H53" s="36"/>
      <c r="I53" s="36"/>
      <c r="J53" s="8"/>
    </row>
    <row r="54" spans="1:10" ht="15.75">
      <c r="A54" s="5" t="s">
        <v>40</v>
      </c>
      <c r="B54" s="37"/>
      <c r="C54" s="7">
        <v>3235</v>
      </c>
      <c r="D54" s="5" t="s">
        <v>100</v>
      </c>
      <c r="E54" s="5"/>
      <c r="F54" s="14">
        <v>100</v>
      </c>
      <c r="G54" s="52"/>
      <c r="H54" s="45" t="s">
        <v>62</v>
      </c>
      <c r="I54" s="45"/>
      <c r="J54" s="8"/>
    </row>
    <row r="55" spans="1:10">
      <c r="A55" s="16"/>
      <c r="B55" s="16"/>
      <c r="C55" s="8">
        <v>32353</v>
      </c>
      <c r="D55" s="8"/>
      <c r="E55" s="8" t="s">
        <v>104</v>
      </c>
      <c r="F55" s="12">
        <v>100</v>
      </c>
      <c r="G55" s="51"/>
      <c r="H55" s="36"/>
      <c r="I55" s="36"/>
      <c r="J55" s="8"/>
    </row>
    <row r="56" spans="1:10" ht="15.75">
      <c r="A56" s="5" t="s">
        <v>46</v>
      </c>
      <c r="B56" s="38">
        <v>85100000</v>
      </c>
      <c r="C56" s="7">
        <v>3236</v>
      </c>
      <c r="D56" s="5" t="s">
        <v>37</v>
      </c>
      <c r="E56" s="5"/>
      <c r="F56" s="11">
        <f>F57+F58</f>
        <v>2550</v>
      </c>
      <c r="G56" s="39" t="s">
        <v>156</v>
      </c>
      <c r="H56" s="35"/>
      <c r="I56" s="35">
        <v>21</v>
      </c>
      <c r="J56" s="8"/>
    </row>
    <row r="57" spans="1:10">
      <c r="A57" s="16"/>
      <c r="B57" s="16"/>
      <c r="C57" s="8">
        <v>32361</v>
      </c>
      <c r="D57" s="8"/>
      <c r="E57" s="8" t="s">
        <v>38</v>
      </c>
      <c r="F57" s="12">
        <v>1650</v>
      </c>
      <c r="G57" s="51"/>
      <c r="H57" s="40" t="s">
        <v>162</v>
      </c>
      <c r="I57" s="40"/>
      <c r="J57" s="8"/>
    </row>
    <row r="58" spans="1:10">
      <c r="A58" s="16"/>
      <c r="B58" s="16"/>
      <c r="C58" s="8">
        <v>32363</v>
      </c>
      <c r="D58" s="8"/>
      <c r="E58" s="8" t="s">
        <v>39</v>
      </c>
      <c r="F58" s="12">
        <v>900</v>
      </c>
      <c r="G58" s="51"/>
      <c r="H58" s="40" t="s">
        <v>163</v>
      </c>
      <c r="I58" s="40"/>
      <c r="J58" s="8"/>
    </row>
    <row r="59" spans="1:10" ht="15.75">
      <c r="A59" s="5" t="s">
        <v>49</v>
      </c>
      <c r="B59" s="38">
        <v>79100000</v>
      </c>
      <c r="C59" s="7">
        <v>3237</v>
      </c>
      <c r="D59" s="5" t="s">
        <v>68</v>
      </c>
      <c r="E59" s="5"/>
      <c r="F59" s="11">
        <f>F60+F61</f>
        <v>931</v>
      </c>
      <c r="G59" s="39" t="s">
        <v>156</v>
      </c>
      <c r="H59" s="48" t="s">
        <v>62</v>
      </c>
      <c r="I59" s="48">
        <v>22</v>
      </c>
      <c r="J59" s="8"/>
    </row>
    <row r="60" spans="1:10">
      <c r="A60" s="16"/>
      <c r="B60" s="16"/>
      <c r="C60" s="8">
        <v>32372</v>
      </c>
      <c r="D60" s="8"/>
      <c r="E60" s="8" t="s">
        <v>69</v>
      </c>
      <c r="F60" s="12">
        <v>531</v>
      </c>
      <c r="G60" s="51"/>
      <c r="H60" s="36"/>
      <c r="I60" s="36"/>
      <c r="J60" s="8"/>
    </row>
    <row r="61" spans="1:10">
      <c r="A61" s="16"/>
      <c r="B61" s="16"/>
      <c r="C61" s="8">
        <v>32373</v>
      </c>
      <c r="D61" s="8"/>
      <c r="E61" s="8" t="s">
        <v>98</v>
      </c>
      <c r="F61" s="12">
        <v>400</v>
      </c>
      <c r="G61" s="51"/>
      <c r="H61" s="36"/>
      <c r="I61" s="36"/>
      <c r="J61" s="8"/>
    </row>
    <row r="62" spans="1:10" ht="15.75">
      <c r="A62" s="5" t="s">
        <v>52</v>
      </c>
      <c r="B62" s="38">
        <v>72212443</v>
      </c>
      <c r="C62" s="7">
        <v>3238</v>
      </c>
      <c r="D62" s="5" t="s">
        <v>41</v>
      </c>
      <c r="E62" s="5"/>
      <c r="F62" s="11">
        <v>1200</v>
      </c>
      <c r="G62" s="39" t="s">
        <v>156</v>
      </c>
      <c r="H62" s="40" t="s">
        <v>163</v>
      </c>
      <c r="I62" s="40">
        <v>23</v>
      </c>
      <c r="J62" s="8"/>
    </row>
    <row r="63" spans="1:10">
      <c r="A63" s="16"/>
      <c r="B63" s="16"/>
      <c r="C63" s="8">
        <v>32381</v>
      </c>
      <c r="D63" s="8"/>
      <c r="E63" s="8" t="s">
        <v>42</v>
      </c>
      <c r="F63" s="12">
        <v>1200</v>
      </c>
      <c r="G63" s="39"/>
      <c r="H63" s="40"/>
      <c r="I63" s="40"/>
      <c r="J63" s="8"/>
    </row>
    <row r="64" spans="1:10" ht="15.75">
      <c r="A64" s="5" t="s">
        <v>55</v>
      </c>
      <c r="B64" s="38">
        <v>98300000</v>
      </c>
      <c r="C64" s="7">
        <v>3239</v>
      </c>
      <c r="D64" s="5" t="s">
        <v>44</v>
      </c>
      <c r="E64" s="5"/>
      <c r="F64" s="11">
        <f>F65+F66</f>
        <v>6150</v>
      </c>
      <c r="G64" s="39" t="s">
        <v>156</v>
      </c>
      <c r="H64" s="40"/>
      <c r="I64" s="40">
        <v>24</v>
      </c>
      <c r="J64" s="8"/>
    </row>
    <row r="65" spans="1:14">
      <c r="A65" s="16"/>
      <c r="B65" s="16"/>
      <c r="C65" s="8">
        <v>32399</v>
      </c>
      <c r="D65" s="8"/>
      <c r="E65" s="8" t="s">
        <v>107</v>
      </c>
      <c r="F65" s="12">
        <v>1300</v>
      </c>
      <c r="G65" s="39"/>
      <c r="H65" s="40" t="s">
        <v>162</v>
      </c>
      <c r="I65" s="40"/>
      <c r="J65" s="8"/>
    </row>
    <row r="66" spans="1:14">
      <c r="A66" s="16"/>
      <c r="B66" s="16"/>
      <c r="C66" s="8">
        <v>323991</v>
      </c>
      <c r="D66" s="8"/>
      <c r="E66" s="8" t="s">
        <v>45</v>
      </c>
      <c r="F66" s="12">
        <v>4850</v>
      </c>
      <c r="G66" s="39"/>
      <c r="H66" s="40" t="s">
        <v>162</v>
      </c>
      <c r="I66" s="40"/>
      <c r="J66" s="8"/>
    </row>
    <row r="67" spans="1:14" ht="15.75">
      <c r="A67" s="5" t="s">
        <v>58</v>
      </c>
      <c r="B67" s="38">
        <v>66512100</v>
      </c>
      <c r="C67" s="7">
        <v>3292</v>
      </c>
      <c r="D67" s="5" t="s">
        <v>77</v>
      </c>
      <c r="E67" s="5"/>
      <c r="F67" s="11">
        <v>850</v>
      </c>
      <c r="G67" s="53" t="s">
        <v>156</v>
      </c>
      <c r="H67" s="47" t="s">
        <v>164</v>
      </c>
      <c r="I67" s="47">
        <v>25</v>
      </c>
      <c r="J67" s="8"/>
    </row>
    <row r="68" spans="1:14">
      <c r="A68" s="16"/>
      <c r="B68" s="16"/>
      <c r="C68" s="8">
        <v>32924</v>
      </c>
      <c r="D68" s="8"/>
      <c r="E68" s="8" t="s">
        <v>78</v>
      </c>
      <c r="F68" s="12">
        <v>850</v>
      </c>
      <c r="G68" s="39"/>
      <c r="H68" s="40"/>
      <c r="I68" s="40"/>
      <c r="J68" s="8"/>
    </row>
    <row r="69" spans="1:14" ht="15.75">
      <c r="A69" s="5" t="s">
        <v>72</v>
      </c>
      <c r="B69" s="37"/>
      <c r="C69" s="7">
        <v>3293</v>
      </c>
      <c r="D69" s="5" t="s">
        <v>47</v>
      </c>
      <c r="E69" s="5"/>
      <c r="F69" s="11">
        <v>100</v>
      </c>
      <c r="G69" s="54"/>
      <c r="H69" s="48" t="s">
        <v>62</v>
      </c>
      <c r="I69" s="48"/>
      <c r="J69" s="8"/>
    </row>
    <row r="70" spans="1:14">
      <c r="A70" s="16"/>
      <c r="B70" s="16"/>
      <c r="C70" s="8">
        <v>32931</v>
      </c>
      <c r="D70" s="8"/>
      <c r="E70" s="8" t="s">
        <v>48</v>
      </c>
      <c r="F70" s="12">
        <v>100</v>
      </c>
      <c r="G70" s="39"/>
      <c r="H70" s="40"/>
      <c r="I70" s="40"/>
      <c r="J70" s="8"/>
    </row>
    <row r="71" spans="1:14" ht="15.75">
      <c r="A71" s="5" t="s">
        <v>73</v>
      </c>
      <c r="B71" s="37"/>
      <c r="C71" s="7">
        <v>3294</v>
      </c>
      <c r="D71" s="5" t="s">
        <v>79</v>
      </c>
      <c r="E71" s="5"/>
      <c r="F71" s="11">
        <v>125</v>
      </c>
      <c r="G71" s="54"/>
      <c r="H71" s="48" t="s">
        <v>62</v>
      </c>
      <c r="I71" s="48"/>
      <c r="J71" s="8"/>
      <c r="N71" s="46"/>
    </row>
    <row r="72" spans="1:14">
      <c r="A72" s="16"/>
      <c r="B72" s="16"/>
      <c r="C72" s="8">
        <v>32941</v>
      </c>
      <c r="D72" s="8"/>
      <c r="E72" s="8" t="s">
        <v>80</v>
      </c>
      <c r="F72" s="12">
        <v>125</v>
      </c>
      <c r="G72" s="39"/>
      <c r="H72" s="40"/>
      <c r="I72" s="40"/>
      <c r="J72" s="8"/>
    </row>
    <row r="73" spans="1:14" ht="15.75">
      <c r="A73" s="5" t="s">
        <v>74</v>
      </c>
      <c r="B73" s="37"/>
      <c r="C73" s="7">
        <v>3295</v>
      </c>
      <c r="D73" s="5" t="s">
        <v>92</v>
      </c>
      <c r="E73" s="5"/>
      <c r="F73" s="11">
        <v>250</v>
      </c>
      <c r="G73" s="54"/>
      <c r="H73" s="48" t="s">
        <v>62</v>
      </c>
      <c r="I73" s="48"/>
      <c r="J73" s="8"/>
    </row>
    <row r="74" spans="1:14">
      <c r="A74" s="16"/>
      <c r="B74" s="16"/>
      <c r="C74" s="8">
        <v>32959</v>
      </c>
      <c r="D74" s="8"/>
      <c r="E74" s="8" t="s">
        <v>93</v>
      </c>
      <c r="F74" s="12">
        <v>250</v>
      </c>
      <c r="G74" s="39"/>
      <c r="H74" s="40"/>
      <c r="I74" s="40"/>
      <c r="J74" s="8"/>
    </row>
    <row r="75" spans="1:14" ht="15.75">
      <c r="A75" s="5" t="s">
        <v>86</v>
      </c>
      <c r="B75" s="37"/>
      <c r="C75" s="7">
        <v>3299</v>
      </c>
      <c r="D75" s="5" t="s">
        <v>50</v>
      </c>
      <c r="E75" s="5"/>
      <c r="F75" s="11">
        <v>3133</v>
      </c>
      <c r="G75" s="39" t="s">
        <v>156</v>
      </c>
      <c r="H75" s="40" t="s">
        <v>162</v>
      </c>
      <c r="I75" s="40"/>
      <c r="J75" s="8"/>
    </row>
    <row r="76" spans="1:14">
      <c r="A76" s="16"/>
      <c r="B76" s="16"/>
      <c r="C76" s="8">
        <v>32999</v>
      </c>
      <c r="D76" s="8"/>
      <c r="E76" s="8" t="s">
        <v>51</v>
      </c>
      <c r="F76" s="12">
        <v>3133</v>
      </c>
      <c r="G76" s="39"/>
      <c r="H76" s="40"/>
      <c r="I76" s="40"/>
      <c r="J76" s="8"/>
    </row>
    <row r="77" spans="1:14" ht="15.75">
      <c r="A77" s="5" t="s">
        <v>87</v>
      </c>
      <c r="B77" s="38">
        <v>66111000</v>
      </c>
      <c r="C77" s="7">
        <v>3431</v>
      </c>
      <c r="D77" s="5" t="s">
        <v>81</v>
      </c>
      <c r="E77" s="5"/>
      <c r="F77" s="11">
        <f>F78</f>
        <v>300</v>
      </c>
      <c r="G77" s="54"/>
      <c r="H77" s="48" t="s">
        <v>62</v>
      </c>
      <c r="I77" s="48">
        <v>26</v>
      </c>
      <c r="J77" s="8"/>
    </row>
    <row r="78" spans="1:14">
      <c r="A78" s="16"/>
      <c r="B78" s="16"/>
      <c r="C78" s="8">
        <v>34312</v>
      </c>
      <c r="D78" s="8"/>
      <c r="E78" s="8" t="s">
        <v>82</v>
      </c>
      <c r="F78" s="12">
        <v>300</v>
      </c>
      <c r="G78" s="39"/>
      <c r="H78" s="40"/>
      <c r="I78" s="40"/>
      <c r="J78" s="8"/>
    </row>
    <row r="79" spans="1:14" ht="15.75">
      <c r="A79" s="5" t="s">
        <v>88</v>
      </c>
      <c r="B79" s="37"/>
      <c r="C79" s="7">
        <v>3433</v>
      </c>
      <c r="D79" s="5" t="s">
        <v>83</v>
      </c>
      <c r="E79" s="5"/>
      <c r="F79" s="11">
        <v>6.64</v>
      </c>
      <c r="G79" s="54"/>
      <c r="H79" s="48" t="s">
        <v>62</v>
      </c>
      <c r="I79" s="48"/>
      <c r="J79" s="8"/>
    </row>
    <row r="80" spans="1:14">
      <c r="A80" s="16"/>
      <c r="B80" s="16"/>
      <c r="C80" s="8">
        <v>34333</v>
      </c>
      <c r="D80" s="8"/>
      <c r="E80" s="8" t="s">
        <v>84</v>
      </c>
      <c r="F80" s="12">
        <v>6.64</v>
      </c>
      <c r="G80" s="39"/>
      <c r="H80" s="40"/>
      <c r="I80" s="40"/>
      <c r="J80" s="8"/>
    </row>
    <row r="81" spans="1:10" ht="15.75">
      <c r="A81" s="5" t="s">
        <v>89</v>
      </c>
      <c r="B81" s="37"/>
      <c r="C81" s="7">
        <v>3812</v>
      </c>
      <c r="D81" s="5" t="s">
        <v>112</v>
      </c>
      <c r="E81" s="5"/>
      <c r="F81" s="11">
        <v>370</v>
      </c>
      <c r="G81" s="39" t="s">
        <v>156</v>
      </c>
      <c r="H81" s="40" t="s">
        <v>162</v>
      </c>
      <c r="I81" s="40"/>
      <c r="J81" s="8"/>
    </row>
    <row r="82" spans="1:10">
      <c r="A82" s="16"/>
      <c r="B82" s="16"/>
      <c r="C82" s="8">
        <v>38129</v>
      </c>
      <c r="D82" s="8"/>
      <c r="E82" s="8" t="s">
        <v>113</v>
      </c>
      <c r="F82" s="12">
        <v>370</v>
      </c>
      <c r="G82" s="39"/>
      <c r="H82" s="40"/>
      <c r="I82" s="40"/>
      <c r="J82" s="8"/>
    </row>
    <row r="83" spans="1:10" ht="15.75">
      <c r="A83" s="5" t="s">
        <v>95</v>
      </c>
      <c r="B83" s="38">
        <v>39162000</v>
      </c>
      <c r="C83" s="7">
        <v>4221</v>
      </c>
      <c r="D83" s="5" t="s">
        <v>53</v>
      </c>
      <c r="E83" s="5"/>
      <c r="F83" s="11">
        <v>600</v>
      </c>
      <c r="G83" s="39" t="s">
        <v>156</v>
      </c>
      <c r="H83" s="40" t="s">
        <v>162</v>
      </c>
      <c r="I83" s="40">
        <v>27</v>
      </c>
      <c r="J83" s="8"/>
    </row>
    <row r="84" spans="1:10">
      <c r="A84" s="16"/>
      <c r="B84" s="16"/>
      <c r="C84" s="8">
        <v>42219</v>
      </c>
      <c r="D84" s="8"/>
      <c r="E84" s="8" t="s">
        <v>54</v>
      </c>
      <c r="F84" s="12">
        <v>600</v>
      </c>
      <c r="G84" s="39"/>
      <c r="H84" s="40"/>
      <c r="I84" s="40"/>
      <c r="J84" s="8"/>
    </row>
    <row r="85" spans="1:10" ht="15.75">
      <c r="A85" s="5" t="s">
        <v>114</v>
      </c>
      <c r="B85" s="38">
        <v>32323500</v>
      </c>
      <c r="C85" s="7">
        <v>4223</v>
      </c>
      <c r="D85" s="5" t="s">
        <v>56</v>
      </c>
      <c r="E85" s="5"/>
      <c r="F85" s="11">
        <v>500</v>
      </c>
      <c r="G85" s="39" t="s">
        <v>156</v>
      </c>
      <c r="H85" s="40" t="s">
        <v>162</v>
      </c>
      <c r="I85" s="40">
        <v>28</v>
      </c>
      <c r="J85" s="8"/>
    </row>
    <row r="86" spans="1:10">
      <c r="A86" s="16"/>
      <c r="B86" s="16"/>
      <c r="C86" s="8">
        <v>42239</v>
      </c>
      <c r="D86" s="8"/>
      <c r="E86" s="8" t="s">
        <v>57</v>
      </c>
      <c r="F86" s="12">
        <v>500</v>
      </c>
      <c r="G86" s="39"/>
      <c r="H86" s="40"/>
      <c r="I86" s="40"/>
      <c r="J86" s="8"/>
    </row>
    <row r="87" spans="1:10" ht="15.75">
      <c r="A87" s="5" t="s">
        <v>96</v>
      </c>
      <c r="B87" s="38">
        <v>22113000</v>
      </c>
      <c r="C87" s="7">
        <v>4241</v>
      </c>
      <c r="D87" s="5" t="s">
        <v>59</v>
      </c>
      <c r="E87" s="5"/>
      <c r="F87" s="11">
        <v>1000</v>
      </c>
      <c r="G87" s="39" t="s">
        <v>156</v>
      </c>
      <c r="H87" s="40" t="s">
        <v>162</v>
      </c>
      <c r="I87" s="40">
        <v>29</v>
      </c>
      <c r="J87" s="8"/>
    </row>
    <row r="88" spans="1:10">
      <c r="A88" s="16"/>
      <c r="B88" s="16"/>
      <c r="C88" s="8">
        <v>42411</v>
      </c>
      <c r="D88" s="8"/>
      <c r="E88" s="8" t="s">
        <v>60</v>
      </c>
      <c r="F88" s="12">
        <v>1000</v>
      </c>
      <c r="G88" s="39"/>
      <c r="H88" s="40"/>
      <c r="I88" s="40"/>
      <c r="J88" s="8"/>
    </row>
    <row r="89" spans="1:10" ht="15.75">
      <c r="A89" s="5" t="s">
        <v>151</v>
      </c>
      <c r="B89" s="38">
        <v>71242000</v>
      </c>
      <c r="C89" s="21" t="s">
        <v>70</v>
      </c>
      <c r="D89" s="5" t="s">
        <v>64</v>
      </c>
      <c r="E89" s="5"/>
      <c r="F89" s="11">
        <v>20000</v>
      </c>
      <c r="G89" s="39" t="s">
        <v>97</v>
      </c>
      <c r="H89" s="40" t="s">
        <v>163</v>
      </c>
      <c r="I89" s="40">
        <v>30</v>
      </c>
      <c r="J89" s="8"/>
    </row>
    <row r="90" spans="1:10">
      <c r="A90" s="20"/>
      <c r="B90" s="20"/>
      <c r="C90" s="20" t="s">
        <v>157</v>
      </c>
      <c r="D90" s="17"/>
      <c r="E90" s="17" t="s">
        <v>159</v>
      </c>
      <c r="F90" s="18">
        <v>20000</v>
      </c>
      <c r="G90" s="55"/>
      <c r="H90" s="49"/>
      <c r="I90" s="49"/>
      <c r="J90" s="17"/>
    </row>
    <row r="91" spans="1:10" ht="15.75">
      <c r="A91" s="5" t="s">
        <v>152</v>
      </c>
      <c r="B91" s="37"/>
      <c r="C91" s="21" t="s">
        <v>120</v>
      </c>
      <c r="D91" s="5" t="s">
        <v>121</v>
      </c>
      <c r="E91" s="5"/>
      <c r="F91" s="11">
        <v>500</v>
      </c>
      <c r="G91" s="54"/>
      <c r="H91" s="48" t="s">
        <v>62</v>
      </c>
      <c r="I91" s="48"/>
      <c r="J91" s="8"/>
    </row>
    <row r="92" spans="1:10">
      <c r="A92" s="20"/>
      <c r="B92" s="20"/>
      <c r="C92" s="20" t="s">
        <v>158</v>
      </c>
      <c r="D92" s="17"/>
      <c r="E92" s="17" t="s">
        <v>160</v>
      </c>
      <c r="F92" s="18">
        <v>500</v>
      </c>
      <c r="G92" s="55"/>
      <c r="H92" s="49"/>
      <c r="I92" s="49"/>
      <c r="J92" s="17"/>
    </row>
    <row r="93" spans="1:10">
      <c r="A93" s="28"/>
      <c r="B93" s="28"/>
      <c r="C93" s="28"/>
      <c r="D93" s="15"/>
      <c r="E93" s="15"/>
      <c r="F93" s="19"/>
      <c r="G93" s="41"/>
      <c r="H93" s="41"/>
      <c r="I93" s="41"/>
      <c r="J93" s="15"/>
    </row>
    <row r="94" spans="1:10">
      <c r="A94" s="44" t="s">
        <v>154</v>
      </c>
      <c r="B94" s="28"/>
      <c r="C94" s="28"/>
      <c r="D94" s="15"/>
      <c r="E94" s="15"/>
      <c r="F94" s="19"/>
      <c r="G94" s="15"/>
      <c r="H94" s="15"/>
      <c r="I94" s="15"/>
      <c r="J94" s="15"/>
    </row>
    <row r="95" spans="1:10" ht="21" customHeight="1">
      <c r="A95" s="15" t="s">
        <v>122</v>
      </c>
      <c r="B95" s="15"/>
      <c r="C95" s="15"/>
      <c r="D95" s="15"/>
      <c r="E95" s="15"/>
      <c r="F95" s="15"/>
      <c r="G95" s="15"/>
      <c r="H95" s="15"/>
      <c r="I95" s="15"/>
      <c r="J95" s="15"/>
    </row>
    <row r="96" spans="1:10">
      <c r="A96" s="15" t="s">
        <v>123</v>
      </c>
      <c r="B96" s="15"/>
      <c r="C96" s="15"/>
      <c r="D96" s="15"/>
      <c r="E96" s="15"/>
      <c r="F96" s="15"/>
      <c r="G96" s="15"/>
      <c r="H96" s="15"/>
      <c r="I96" s="15"/>
      <c r="J96" s="15"/>
    </row>
    <row r="97" spans="1:10" ht="18" customHeight="1">
      <c r="A97" s="15" t="s">
        <v>108</v>
      </c>
      <c r="B97" s="15"/>
      <c r="C97" s="15"/>
      <c r="D97" s="15"/>
      <c r="E97" s="15"/>
      <c r="F97" s="15"/>
      <c r="G97" s="15"/>
      <c r="H97" s="15"/>
      <c r="I97" s="15"/>
      <c r="J97" s="15"/>
    </row>
    <row r="98" spans="1:10">
      <c r="A98" s="22" t="s">
        <v>124</v>
      </c>
      <c r="B98" s="22"/>
      <c r="C98" s="15"/>
      <c r="D98" s="15"/>
      <c r="E98" s="15"/>
      <c r="F98" s="15"/>
      <c r="G98" s="15"/>
      <c r="H98" s="15"/>
      <c r="I98" s="15"/>
      <c r="J98" s="15"/>
    </row>
    <row r="99" spans="1:10" ht="24" customHeight="1">
      <c r="A99" t="s">
        <v>125</v>
      </c>
    </row>
    <row r="101" spans="1:10">
      <c r="A101" t="s">
        <v>101</v>
      </c>
      <c r="H101" s="58" t="s">
        <v>168</v>
      </c>
      <c r="I101" s="58"/>
      <c r="J101" s="58"/>
    </row>
    <row r="102" spans="1:10">
      <c r="A102" t="s">
        <v>61</v>
      </c>
      <c r="H102" s="58" t="s">
        <v>169</v>
      </c>
      <c r="I102" s="58"/>
      <c r="J102" s="58"/>
    </row>
  </sheetData>
  <mergeCells count="5">
    <mergeCell ref="H102:J102"/>
    <mergeCell ref="H101:J101"/>
    <mergeCell ref="D9:E9"/>
    <mergeCell ref="A7:J7"/>
    <mergeCell ref="A6:J6"/>
  </mergeCells>
  <pageMargins left="0.23622047244094491" right="0.23622047244094491" top="0.19685039370078741" bottom="0.15748031496062992" header="0.11811023622047245" footer="0.11811023622047245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2026-02-06T07:50:20Z</dcterms:modified>
</cp:coreProperties>
</file>